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NERAL\new portal\memorandum\economic\"/>
    </mc:Choice>
  </mc:AlternateContent>
  <bookViews>
    <workbookView xWindow="0" yWindow="8076" windowWidth="15180" windowHeight="7920"/>
  </bookViews>
  <sheets>
    <sheet name="cont rez. patrim." sheetId="6" r:id="rId1"/>
  </sheets>
  <calcPr calcId="152511"/>
</workbook>
</file>

<file path=xl/calcChain.xml><?xml version="1.0" encoding="utf-8"?>
<calcChain xmlns="http://schemas.openxmlformats.org/spreadsheetml/2006/main">
  <c r="E28" i="6" l="1"/>
  <c r="E31" i="6"/>
  <c r="E39" i="6"/>
  <c r="D35" i="6"/>
  <c r="D20" i="6"/>
  <c r="D12" i="6"/>
  <c r="E35" i="6"/>
  <c r="E20" i="6"/>
  <c r="E23" i="6"/>
  <c r="E12" i="6"/>
  <c r="D23" i="6"/>
  <c r="D31" i="6"/>
  <c r="D39" i="6"/>
</calcChain>
</file>

<file path=xl/sharedStrings.xml><?xml version="1.0" encoding="utf-8"?>
<sst xmlns="http://schemas.openxmlformats.org/spreadsheetml/2006/main" count="77" uniqueCount="73">
  <si>
    <t>A</t>
  </si>
  <si>
    <t>B</t>
  </si>
  <si>
    <t>C</t>
  </si>
  <si>
    <t>I.</t>
  </si>
  <si>
    <t>1.</t>
  </si>
  <si>
    <t>2.</t>
  </si>
  <si>
    <t>3.</t>
  </si>
  <si>
    <t>4.</t>
  </si>
  <si>
    <t>5.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</si>
  <si>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</si>
  <si>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</si>
  <si>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</si>
  <si>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</si>
  <si>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</si>
  <si>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</si>
  <si>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</si>
  <si>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</si>
  <si>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</si>
  <si>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An curent</t>
  </si>
  <si>
    <t xml:space="preserve">VENITURI OPERATIONALE </t>
  </si>
  <si>
    <t>II.</t>
  </si>
  <si>
    <t>III.</t>
  </si>
  <si>
    <t>- EXCEDENT (rd.06- rd.13)</t>
  </si>
  <si>
    <t>- DEFICIT (rd.13- rd.06)</t>
  </si>
  <si>
    <t>IV.</t>
  </si>
  <si>
    <t>V.</t>
  </si>
  <si>
    <t xml:space="preserve">- EXCEDENT (rd.17- rd.18) </t>
  </si>
  <si>
    <t>- DEFICIT (rd.18- rd.17)</t>
  </si>
  <si>
    <t>VII.</t>
  </si>
  <si>
    <t>VIII.</t>
  </si>
  <si>
    <t>IX.</t>
  </si>
  <si>
    <t>- EXCEDENT (rd.25-rd.26)</t>
  </si>
  <si>
    <t>- DEFICIT  (rd.26-rd.25)</t>
  </si>
  <si>
    <t xml:space="preserve">           financiar-contabil</t>
  </si>
  <si>
    <t>cod 02</t>
  </si>
  <si>
    <t xml:space="preserve">                      CONTUL DE REZULTAT PATRIMONIAL  </t>
  </si>
  <si>
    <t xml:space="preserve"> - DEFICIT (rd. 24+29-23-28)</t>
  </si>
  <si>
    <t xml:space="preserve"> - EXCEDENT (rd. 23+28-24-29)</t>
  </si>
  <si>
    <t xml:space="preserve"> - DEFICIT  (rd.16+21-15-20)</t>
  </si>
  <si>
    <t xml:space="preserve"> - EXCEDENT (rd.15+20-16-21)</t>
  </si>
  <si>
    <t>X.</t>
  </si>
  <si>
    <t>XI.</t>
  </si>
  <si>
    <t>Cod rând</t>
  </si>
  <si>
    <t>Conducătorul compartimentului</t>
  </si>
  <si>
    <t>CHELTUIELI  OPERAŢIONALE</t>
  </si>
  <si>
    <t xml:space="preserve">REZULTATUL DIN ACTIVITATEA OPERAŢIONALĂ </t>
  </si>
  <si>
    <t>REZULTATUL DIN ACTIVITATEA FINANCIARĂ</t>
  </si>
  <si>
    <t xml:space="preserve">REZULTATUL DIN ACTIVITATEA CURENTĂ </t>
  </si>
  <si>
    <t xml:space="preserve">REZULTATUL PATRIMONIAL AL EXERCIŢIULUI </t>
  </si>
  <si>
    <t>Nr. Crt.</t>
  </si>
  <si>
    <t xml:space="preserve">REZULTATUL DIN ACTIVITATEA EXTRAORDINARĂ </t>
  </si>
  <si>
    <t>TOTAL VENITURI OPERAŢIONALE                         (rd.02+03+04+05)</t>
  </si>
  <si>
    <t>TOTAL CHELTUIELI OPERAŢIONALE      (rd.08+09+10+11+12)</t>
  </si>
  <si>
    <t xml:space="preserve">      - lei-</t>
  </si>
  <si>
    <t>VI.</t>
  </si>
  <si>
    <t xml:space="preserve">Conducătorul instituţiei </t>
  </si>
  <si>
    <t xml:space="preserve">DENUMIREA INDICATORULUI                                                 </t>
  </si>
  <si>
    <t>Anexa 2</t>
  </si>
  <si>
    <r>
      <t xml:space="preserve">VENITURI EXTRAORDINARE                                           </t>
    </r>
    <r>
      <rPr>
        <sz val="11"/>
        <rFont val="Arial"/>
        <family val="2"/>
      </rPr>
      <t>(ct.7910000)</t>
    </r>
  </si>
  <si>
    <r>
      <t xml:space="preserve">CHELTUIELI  EXTRAORDINARE                </t>
    </r>
    <r>
      <rPr>
        <sz val="11"/>
        <rFont val="Arial"/>
        <family val="2"/>
      </rPr>
      <t>(ct.6900000+6910000)</t>
    </r>
  </si>
  <si>
    <r>
      <t xml:space="preserve">Venituri din impozite, taxe, contribuţii de asigurări şi alte venituri ale bugetelor </t>
    </r>
    <r>
      <rPr>
        <sz val="11"/>
        <rFont val="Arial"/>
        <family val="2"/>
      </rPr>
      <t>(ct.7300100+7300200+7310100+7310200+7320100+ 7330000+ 7340000+ 7350100+7350200+7350300+7350400+ 7350500+ 7350600+7360100+7390000+7450100+7450200+ 7450300+ 7450400+ 7450500+7450900+ 7460100+ 7460200+ 7460300+ 7460900)</t>
    </r>
  </si>
  <si>
    <r>
      <t xml:space="preserve">Subventii şi transferuri </t>
    </r>
    <r>
      <rPr>
        <sz val="11"/>
        <rFont val="Arial"/>
        <family val="2"/>
      </rPr>
      <t xml:space="preserve">(ct.6700000+6710000+6720000+6730000+6740000+ 6750000+ 6760000+ </t>
    </r>
    <r>
      <rPr>
        <b/>
        <sz val="11"/>
        <rFont val="Arial"/>
        <family val="2"/>
        <charset val="238"/>
      </rPr>
      <t>6770000</t>
    </r>
    <r>
      <rPr>
        <sz val="11"/>
        <rFont val="Arial"/>
        <family val="2"/>
      </rPr>
      <t>+ 6780000+6790000)</t>
    </r>
  </si>
  <si>
    <r>
      <t xml:space="preserve">Venituri din activităţi economice                                              </t>
    </r>
    <r>
      <rPr>
        <sz val="11"/>
        <rFont val="Arial"/>
        <family val="2"/>
      </rPr>
      <t>(ct.7210000+7220000+</t>
    </r>
    <r>
      <rPr>
        <b/>
        <sz val="11"/>
        <rFont val="Arial"/>
        <family val="2"/>
        <charset val="238"/>
      </rPr>
      <t>7510100+</t>
    </r>
    <r>
      <rPr>
        <sz val="11"/>
        <rFont val="Arial"/>
        <family val="2"/>
      </rPr>
      <t xml:space="preserve"> 7510200+/-7090000)</t>
    </r>
  </si>
  <si>
    <r>
      <t xml:space="preserve">Salariile şi contribuţiile sociale aferente angajaţilor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.6410000+6420000+6450100+6450200+6450300+ 6450400+ 6450500</t>
    </r>
    <r>
      <rPr>
        <sz val="11"/>
        <rFont val="Arial"/>
        <family val="2"/>
      </rPr>
      <t>+</t>
    </r>
    <r>
      <rPr>
        <sz val="11"/>
        <color indexed="8"/>
        <rFont val="Arial"/>
        <family val="2"/>
      </rPr>
      <t>6450600+</t>
    </r>
    <r>
      <rPr>
        <sz val="11"/>
        <rFont val="Arial"/>
        <family val="2"/>
      </rPr>
      <t xml:space="preserve"> 6450800+</t>
    </r>
    <r>
      <rPr>
        <b/>
        <sz val="11"/>
        <rFont val="Arial"/>
        <family val="2"/>
        <charset val="238"/>
      </rPr>
      <t>6460000</t>
    </r>
    <r>
      <rPr>
        <sz val="11"/>
        <rFont val="Arial"/>
        <family val="2"/>
      </rPr>
      <t>+6470000)</t>
    </r>
  </si>
  <si>
    <r>
      <t xml:space="preserve">Alte venituri operaţionale </t>
    </r>
    <r>
      <rPr>
        <sz val="11"/>
        <rFont val="Arial"/>
        <family val="2"/>
      </rPr>
      <t>(ct.7140000+7180000+</t>
    </r>
    <r>
      <rPr>
        <b/>
        <sz val="11"/>
        <rFont val="Arial"/>
        <family val="2"/>
        <charset val="238"/>
      </rPr>
      <t>7500000</t>
    </r>
    <r>
      <rPr>
        <sz val="11"/>
        <rFont val="Arial"/>
        <family val="2"/>
      </rPr>
      <t>+7510300+</t>
    </r>
    <r>
      <rPr>
        <b/>
        <sz val="11"/>
        <rFont val="Arial"/>
        <family val="2"/>
        <charset val="238"/>
      </rPr>
      <t>7510400</t>
    </r>
    <r>
      <rPr>
        <sz val="11"/>
        <rFont val="Arial"/>
        <family val="2"/>
      </rPr>
      <t>+7810200+7810300 +7810401+7810402+7770000)</t>
    </r>
  </si>
  <si>
    <r>
      <t xml:space="preserve">VENITURI FINANCIARE </t>
    </r>
    <r>
      <rPr>
        <sz val="11"/>
        <rFont val="Arial"/>
        <family val="2"/>
      </rPr>
      <t>(ct.7630000+7640000+</t>
    </r>
    <r>
      <rPr>
        <b/>
        <sz val="11"/>
        <rFont val="Arial"/>
        <family val="2"/>
        <charset val="238"/>
      </rPr>
      <t>7650100+7650200+7660000</t>
    </r>
    <r>
      <rPr>
        <sz val="11"/>
        <rFont val="Arial"/>
        <family val="2"/>
      </rPr>
      <t>+7670000+  7680000+ 7690000+ 7860300+7860400)</t>
    </r>
  </si>
  <si>
    <r>
      <t xml:space="preserve">CHELTUIELI FINANCIARE </t>
    </r>
    <r>
      <rPr>
        <sz val="11"/>
        <rFont val="Arial"/>
        <family val="2"/>
      </rPr>
      <t>(ct.6630000+6640000+</t>
    </r>
    <r>
      <rPr>
        <b/>
        <sz val="11"/>
        <rFont val="Arial"/>
        <family val="2"/>
        <charset val="238"/>
      </rPr>
      <t>6650100+6650200</t>
    </r>
    <r>
      <rPr>
        <sz val="11"/>
        <rFont val="Arial"/>
        <family val="2"/>
      </rPr>
      <t>+6660000+6670000+ 6680000+ 6690000+ 6860300+6860400+6860800)</t>
    </r>
  </si>
  <si>
    <r>
      <t xml:space="preserve">Finantări, subvenţii, transferuri, alocaţii bugetare cu destinaţie specială  </t>
    </r>
    <r>
      <rPr>
        <sz val="11"/>
        <rFont val="Arial"/>
        <family val="2"/>
      </rPr>
      <t>(ct.7510500+7710000+7720100+7720200+7730000+7740100+ 7740200+</t>
    </r>
    <r>
      <rPr>
        <b/>
        <sz val="11"/>
        <rFont val="Arial"/>
        <family val="2"/>
        <charset val="238"/>
      </rPr>
      <t>7750000</t>
    </r>
    <r>
      <rPr>
        <sz val="11"/>
        <rFont val="Arial"/>
        <family val="2"/>
      </rPr>
      <t>+7760000+</t>
    </r>
    <r>
      <rPr>
        <b/>
        <sz val="11"/>
        <rFont val="Arial"/>
        <family val="2"/>
        <charset val="238"/>
      </rPr>
      <t>7780000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7790101+7790109)</t>
    </r>
  </si>
  <si>
    <r>
      <t xml:space="preserve">Alte cheltuieli operaţionale        </t>
    </r>
    <r>
      <rPr>
        <b/>
        <sz val="11"/>
        <rFont val="Arial"/>
        <family val="2"/>
        <charset val="238"/>
      </rPr>
      <t>(ct.6350000+6540000+6580101+6580109)</t>
    </r>
  </si>
  <si>
    <r>
      <t xml:space="preserve">Stocuri, consumabile, lucrări şi servicii executate de terţi </t>
    </r>
    <r>
      <rPr>
        <sz val="11"/>
        <rFont val="Arial"/>
        <family val="2"/>
      </rPr>
      <t>(ct.6010000+</t>
    </r>
    <r>
      <rPr>
        <b/>
        <sz val="11"/>
        <rFont val="Arial"/>
        <family val="2"/>
        <charset val="238"/>
      </rPr>
      <t>6020100+6020200+6020300+6020400</t>
    </r>
    <r>
      <rPr>
        <sz val="11"/>
        <rFont val="Arial"/>
        <family val="2"/>
      </rPr>
      <t>+ 6020500+ 6020600+ 6020700+</t>
    </r>
    <r>
      <rPr>
        <b/>
        <sz val="11"/>
        <rFont val="Arial"/>
        <family val="2"/>
        <charset val="238"/>
      </rPr>
      <t>6020800+</t>
    </r>
    <r>
      <rPr>
        <sz val="11"/>
        <rFont val="Arial"/>
        <family val="2"/>
      </rPr>
      <t>6020900+</t>
    </r>
    <r>
      <rPr>
        <b/>
        <sz val="11"/>
        <rFont val="Arial"/>
        <family val="2"/>
        <charset val="238"/>
      </rPr>
      <t>6030000</t>
    </r>
    <r>
      <rPr>
        <sz val="11"/>
        <rFont val="Arial"/>
        <family val="2"/>
      </rPr>
      <t xml:space="preserve">+ 6060000+ </t>
    </r>
    <r>
      <rPr>
        <b/>
        <sz val="11"/>
        <rFont val="Arial"/>
        <family val="2"/>
        <charset val="238"/>
      </rPr>
      <t>6070000</t>
    </r>
    <r>
      <rPr>
        <sz val="11"/>
        <rFont val="Arial"/>
        <family val="2"/>
      </rPr>
      <t>+6080000+6090000+</t>
    </r>
    <r>
      <rPr>
        <b/>
        <sz val="11"/>
        <rFont val="Arial"/>
        <family val="2"/>
        <charset val="238"/>
      </rPr>
      <t>6100000+ 6110000+ 6120000+ 6130000+6140000</t>
    </r>
    <r>
      <rPr>
        <sz val="11"/>
        <rFont val="Arial"/>
        <family val="2"/>
      </rPr>
      <t>+6220000+</t>
    </r>
    <r>
      <rPr>
        <b/>
        <sz val="11"/>
        <rFont val="Arial"/>
        <family val="2"/>
        <charset val="238"/>
      </rPr>
      <t>6230000+6240100</t>
    </r>
    <r>
      <rPr>
        <sz val="11"/>
        <rFont val="Arial"/>
        <family val="2"/>
      </rPr>
      <t xml:space="preserve">+ 6240200+ </t>
    </r>
    <r>
      <rPr>
        <b/>
        <sz val="11"/>
        <rFont val="Arial"/>
        <family val="2"/>
        <charset val="238"/>
      </rPr>
      <t>6260000+6270000+6280000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6290300</t>
    </r>
    <r>
      <rPr>
        <sz val="11"/>
        <rFont val="Arial"/>
        <family val="2"/>
      </rPr>
      <t>)</t>
    </r>
  </si>
  <si>
    <t xml:space="preserve">                                              30.06.2017</t>
  </si>
  <si>
    <t>An precedent 30.06.2016</t>
  </si>
  <si>
    <r>
      <t xml:space="preserve">Cheltuieli de capital, amortizări şi provizioane </t>
    </r>
    <r>
      <rPr>
        <sz val="11"/>
        <rFont val="Arial"/>
        <family val="2"/>
      </rPr>
      <t>(ct.6290200+</t>
    </r>
    <r>
      <rPr>
        <b/>
        <sz val="11"/>
        <rFont val="Arial"/>
        <family val="2"/>
        <charset val="238"/>
      </rPr>
      <t>6810100</t>
    </r>
    <r>
      <rPr>
        <sz val="11"/>
        <rFont val="Arial"/>
        <family val="2"/>
      </rPr>
      <t>+6810200+6810300+</t>
    </r>
    <r>
      <rPr>
        <b/>
        <sz val="11"/>
        <rFont val="Arial"/>
        <family val="2"/>
      </rPr>
      <t>6810401</t>
    </r>
    <r>
      <rPr>
        <sz val="11"/>
        <rFont val="Arial"/>
        <family val="2"/>
      </rPr>
      <t>+6810402+6820101+ 6820109+6820200+ 6890100+ 6890200)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</si>
</sst>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charset val="238"/>
    </font>
    <font>
      <b/>
      <sz val="10"/>
      <name val="Arial"/>
      <charset val="238"/>
    </font>
    <font>
      <b/>
      <sz val="10"/>
      <name val="Times New Roman"/>
      <family val="1"/>
    </font>
    <font>
      <sz val="11"/>
      <name val="Arial"/>
      <charset val="238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indent="8"/>
    </xf>
    <xf numFmtId="0" fontId="6" fillId="0" borderId="0" xfId="0" applyFont="1"/>
    <xf numFmtId="0" fontId="7" fillId="0" borderId="0" xfId="0" applyFont="1" applyAlignme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quotePrefix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quotePrefix="1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9" fillId="0" borderId="0" xfId="0" applyFont="1" applyBorder="1"/>
    <xf numFmtId="0" fontId="10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" fillId="0" borderId="0" xfId="0" applyFont="1"/>
    <xf numFmtId="0" fontId="1" fillId="0" borderId="0" xfId="0" applyFont="1"/>
    <xf numFmtId="0" fontId="9" fillId="0" borderId="0" xfId="0" applyFont="1"/>
    <xf numFmtId="0" fontId="4" fillId="0" borderId="0" xfId="0" applyFont="1" applyFill="1" applyAlignment="1">
      <alignment horizont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 applyAlignment="1">
      <alignment horizontal="left" indent="4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11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vertical="top" wrapText="1"/>
    </xf>
    <xf numFmtId="0" fontId="14" fillId="0" borderId="1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2" fillId="0" borderId="0" xfId="0" applyFont="1" applyFill="1" applyAlignment="1">
      <alignment horizontal="center"/>
    </xf>
    <xf numFmtId="3" fontId="14" fillId="0" borderId="4" xfId="0" applyNumberFormat="1" applyFont="1" applyBorder="1" applyAlignment="1">
      <alignment vertical="top" wrapText="1"/>
    </xf>
    <xf numFmtId="3" fontId="14" fillId="0" borderId="17" xfId="0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4" fillId="0" borderId="3" xfId="0" applyNumberFormat="1" applyFont="1" applyBorder="1" applyAlignment="1">
      <alignment vertical="top" wrapText="1"/>
    </xf>
    <xf numFmtId="3" fontId="14" fillId="0" borderId="5" xfId="0" applyNumberFormat="1" applyFont="1" applyBorder="1" applyAlignment="1">
      <alignment vertical="top" wrapText="1"/>
    </xf>
    <xf numFmtId="3" fontId="14" fillId="0" borderId="2" xfId="0" applyNumberFormat="1" applyFont="1" applyBorder="1" applyAlignment="1">
      <alignment vertical="top" wrapText="1"/>
    </xf>
    <xf numFmtId="3" fontId="14" fillId="0" borderId="18" xfId="0" applyNumberFormat="1" applyFont="1" applyBorder="1" applyAlignment="1">
      <alignment vertical="top" wrapText="1"/>
    </xf>
    <xf numFmtId="3" fontId="16" fillId="0" borderId="3" xfId="0" applyNumberFormat="1" applyFont="1" applyBorder="1" applyAlignment="1">
      <alignment vertical="top" wrapText="1"/>
    </xf>
    <xf numFmtId="3" fontId="16" fillId="0" borderId="5" xfId="0" applyNumberFormat="1" applyFont="1" applyBorder="1" applyAlignment="1">
      <alignment vertical="top" wrapText="1"/>
    </xf>
    <xf numFmtId="3" fontId="16" fillId="0" borderId="6" xfId="0" applyNumberFormat="1" applyFont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3" fontId="14" fillId="0" borderId="17" xfId="0" applyNumberFormat="1" applyFont="1" applyBorder="1" applyAlignment="1">
      <alignment vertical="top" wrapText="1"/>
    </xf>
    <xf numFmtId="3" fontId="14" fillId="0" borderId="20" xfId="0" applyNumberFormat="1" applyFont="1" applyBorder="1" applyAlignment="1">
      <alignment vertical="top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45"/>
  <sheetViews>
    <sheetView tabSelected="1" topLeftCell="B1" workbookViewId="0">
      <selection activeCell="F33" sqref="F33"/>
    </sheetView>
  </sheetViews>
  <sheetFormatPr defaultRowHeight="13.8" x14ac:dyDescent="0.25"/>
  <cols>
    <col min="1" max="1" width="4.33203125" style="28" customWidth="1"/>
    <col min="2" max="2" width="53.88671875" style="33" customWidth="1"/>
    <col min="3" max="3" width="5.109375" style="5" customWidth="1"/>
    <col min="4" max="4" width="14.33203125" customWidth="1"/>
    <col min="5" max="5" width="14.5546875" customWidth="1"/>
  </cols>
  <sheetData>
    <row r="1" spans="1:11" ht="15.6" x14ac:dyDescent="0.3">
      <c r="A1" s="3"/>
      <c r="E1" t="s">
        <v>57</v>
      </c>
    </row>
    <row r="2" spans="1:11" ht="15.6" x14ac:dyDescent="0.3">
      <c r="A2" s="4" t="s">
        <v>35</v>
      </c>
    </row>
    <row r="3" spans="1:11" ht="15.6" x14ac:dyDescent="0.3">
      <c r="A3" s="1"/>
      <c r="B3" s="34" t="s">
        <v>70</v>
      </c>
    </row>
    <row r="4" spans="1:11" ht="16.2" thickBot="1" x14ac:dyDescent="0.35">
      <c r="A4" s="22" t="s">
        <v>34</v>
      </c>
      <c r="E4" s="6" t="s">
        <v>53</v>
      </c>
      <c r="K4" s="1"/>
    </row>
    <row r="5" spans="1:11" ht="45.75" customHeight="1" thickBot="1" x14ac:dyDescent="0.3">
      <c r="A5" s="32" t="s">
        <v>49</v>
      </c>
      <c r="B5" s="35" t="s">
        <v>56</v>
      </c>
      <c r="C5" s="30" t="s">
        <v>42</v>
      </c>
      <c r="D5" s="32" t="s">
        <v>71</v>
      </c>
      <c r="E5" s="32" t="s">
        <v>18</v>
      </c>
    </row>
    <row r="6" spans="1:11" ht="14.4" thickBot="1" x14ac:dyDescent="0.3">
      <c r="A6" s="31" t="s">
        <v>0</v>
      </c>
      <c r="B6" s="36" t="s">
        <v>1</v>
      </c>
      <c r="C6" s="31" t="s">
        <v>2</v>
      </c>
      <c r="D6" s="16">
        <v>1</v>
      </c>
      <c r="E6" s="17">
        <v>2</v>
      </c>
    </row>
    <row r="7" spans="1:11" ht="17.25" customHeight="1" x14ac:dyDescent="0.25">
      <c r="A7" s="18" t="s">
        <v>3</v>
      </c>
      <c r="B7" s="37" t="s">
        <v>19</v>
      </c>
      <c r="C7" s="9" t="s">
        <v>9</v>
      </c>
      <c r="D7" s="14"/>
      <c r="E7" s="14"/>
    </row>
    <row r="8" spans="1:11" ht="116.25" customHeight="1" x14ac:dyDescent="0.25">
      <c r="A8" s="19" t="s">
        <v>4</v>
      </c>
      <c r="B8" s="38" t="s">
        <v>60</v>
      </c>
      <c r="C8" s="12" t="s">
        <v>10</v>
      </c>
      <c r="D8" s="45"/>
      <c r="E8" s="45"/>
    </row>
    <row r="9" spans="1:11" ht="31.5" customHeight="1" x14ac:dyDescent="0.25">
      <c r="A9" s="20" t="s">
        <v>5</v>
      </c>
      <c r="B9" s="39" t="s">
        <v>62</v>
      </c>
      <c r="C9" s="12" t="s">
        <v>11</v>
      </c>
      <c r="D9" s="45">
        <v>31940559</v>
      </c>
      <c r="E9" s="45">
        <v>30801726</v>
      </c>
      <c r="F9">
        <v>1</v>
      </c>
    </row>
    <row r="10" spans="1:11" ht="90" customHeight="1" x14ac:dyDescent="0.25">
      <c r="A10" s="19" t="s">
        <v>6</v>
      </c>
      <c r="B10" s="38" t="s">
        <v>67</v>
      </c>
      <c r="C10" s="12" t="s">
        <v>12</v>
      </c>
      <c r="D10" s="45">
        <v>21982</v>
      </c>
      <c r="E10" s="45">
        <v>5828891</v>
      </c>
    </row>
    <row r="11" spans="1:11" ht="51" customHeight="1" x14ac:dyDescent="0.25">
      <c r="A11" s="19" t="s">
        <v>7</v>
      </c>
      <c r="B11" s="38" t="s">
        <v>64</v>
      </c>
      <c r="C11" s="12" t="s">
        <v>13</v>
      </c>
      <c r="D11" s="45">
        <v>427766</v>
      </c>
      <c r="E11" s="45">
        <v>492204</v>
      </c>
    </row>
    <row r="12" spans="1:11" ht="29.25" customHeight="1" x14ac:dyDescent="0.25">
      <c r="A12" s="23"/>
      <c r="B12" s="38" t="s">
        <v>51</v>
      </c>
      <c r="C12" s="13" t="s">
        <v>14</v>
      </c>
      <c r="D12" s="46">
        <f>SUM(D8:D11)</f>
        <v>32390307</v>
      </c>
      <c r="E12" s="46">
        <f>SUM(E8:E11)</f>
        <v>37122821</v>
      </c>
    </row>
    <row r="13" spans="1:11" ht="15" customHeight="1" x14ac:dyDescent="0.25">
      <c r="A13" s="18" t="s">
        <v>20</v>
      </c>
      <c r="B13" s="37" t="s">
        <v>44</v>
      </c>
      <c r="C13" s="9" t="s">
        <v>15</v>
      </c>
      <c r="D13" s="48"/>
      <c r="E13" s="48"/>
    </row>
    <row r="14" spans="1:11" ht="62.25" customHeight="1" x14ac:dyDescent="0.25">
      <c r="A14" s="21" t="s">
        <v>4</v>
      </c>
      <c r="B14" s="39" t="s">
        <v>63</v>
      </c>
      <c r="C14" s="12" t="s">
        <v>16</v>
      </c>
      <c r="D14" s="45">
        <v>22193765</v>
      </c>
      <c r="E14" s="45">
        <v>23181339</v>
      </c>
    </row>
    <row r="15" spans="1:11" ht="51" customHeight="1" x14ac:dyDescent="0.25">
      <c r="A15" s="21" t="s">
        <v>5</v>
      </c>
      <c r="B15" s="40" t="s">
        <v>61</v>
      </c>
      <c r="C15" s="12" t="s">
        <v>17</v>
      </c>
      <c r="D15" s="45">
        <v>656519</v>
      </c>
      <c r="E15" s="45">
        <v>1310073</v>
      </c>
    </row>
    <row r="16" spans="1:11" ht="132" customHeight="1" x14ac:dyDescent="0.25">
      <c r="A16" s="19" t="s">
        <v>6</v>
      </c>
      <c r="B16" s="38" t="s">
        <v>69</v>
      </c>
      <c r="C16" s="10">
        <v>10</v>
      </c>
      <c r="D16" s="45">
        <v>4644128</v>
      </c>
      <c r="E16" s="45">
        <v>4166703</v>
      </c>
      <c r="F16">
        <v>-1</v>
      </c>
    </row>
    <row r="17" spans="1:6" ht="64.5" customHeight="1" x14ac:dyDescent="0.25">
      <c r="A17" s="19" t="s">
        <v>7</v>
      </c>
      <c r="B17" s="38" t="s">
        <v>72</v>
      </c>
      <c r="C17" s="10">
        <v>11</v>
      </c>
      <c r="D17" s="45">
        <v>6080363</v>
      </c>
      <c r="E17" s="45">
        <v>6499960</v>
      </c>
    </row>
    <row r="18" spans="1:6" ht="31.5" customHeight="1" x14ac:dyDescent="0.25">
      <c r="A18" s="55" t="s">
        <v>8</v>
      </c>
      <c r="B18" s="38" t="s">
        <v>68</v>
      </c>
      <c r="C18" s="56">
        <v>12</v>
      </c>
      <c r="D18" s="58">
        <v>74356</v>
      </c>
      <c r="E18" s="58">
        <v>5905406</v>
      </c>
    </row>
    <row r="19" spans="1:6" ht="1.5" hidden="1" customHeight="1" x14ac:dyDescent="0.25">
      <c r="A19" s="55"/>
      <c r="B19" s="41"/>
      <c r="C19" s="57"/>
      <c r="D19" s="59"/>
      <c r="E19" s="59"/>
    </row>
    <row r="20" spans="1:6" ht="28.5" customHeight="1" x14ac:dyDescent="0.25">
      <c r="A20" s="23"/>
      <c r="B20" s="38" t="s">
        <v>52</v>
      </c>
      <c r="C20" s="10">
        <v>13</v>
      </c>
      <c r="D20" s="44">
        <f>SUM(D14:D19)</f>
        <v>33649131</v>
      </c>
      <c r="E20" s="44">
        <f>SUM(E14:E19)</f>
        <v>41063481</v>
      </c>
    </row>
    <row r="21" spans="1:6" ht="26.25" customHeight="1" x14ac:dyDescent="0.25">
      <c r="A21" s="21" t="s">
        <v>21</v>
      </c>
      <c r="B21" s="40" t="s">
        <v>45</v>
      </c>
      <c r="C21" s="10">
        <v>14</v>
      </c>
      <c r="D21" s="45">
        <v>1258824</v>
      </c>
      <c r="E21" s="45">
        <v>3940660</v>
      </c>
    </row>
    <row r="22" spans="1:6" ht="19.5" customHeight="1" x14ac:dyDescent="0.25">
      <c r="A22" s="23"/>
      <c r="B22" s="38" t="s">
        <v>22</v>
      </c>
      <c r="C22" s="8">
        <v>15</v>
      </c>
      <c r="D22" s="49">
        <v>0</v>
      </c>
      <c r="E22" s="49">
        <v>0</v>
      </c>
    </row>
    <row r="23" spans="1:6" ht="18.75" customHeight="1" x14ac:dyDescent="0.25">
      <c r="A23" s="23"/>
      <c r="B23" s="38" t="s">
        <v>23</v>
      </c>
      <c r="C23" s="7">
        <v>16</v>
      </c>
      <c r="D23" s="46">
        <f>SUM(D20-D12)</f>
        <v>1258824</v>
      </c>
      <c r="E23" s="46">
        <f>SUM(E20-E12)</f>
        <v>3940660</v>
      </c>
    </row>
    <row r="24" spans="1:6" ht="51.75" customHeight="1" x14ac:dyDescent="0.25">
      <c r="A24" s="21" t="s">
        <v>24</v>
      </c>
      <c r="B24" s="40" t="s">
        <v>65</v>
      </c>
      <c r="C24" s="10">
        <v>17</v>
      </c>
      <c r="D24" s="45">
        <v>2676724</v>
      </c>
      <c r="E24" s="45">
        <v>2253032</v>
      </c>
      <c r="F24">
        <v>-1</v>
      </c>
    </row>
    <row r="25" spans="1:6" ht="45.75" customHeight="1" x14ac:dyDescent="0.25">
      <c r="A25" s="19" t="s">
        <v>25</v>
      </c>
      <c r="B25" s="38" t="s">
        <v>66</v>
      </c>
      <c r="C25" s="7">
        <v>18</v>
      </c>
      <c r="D25" s="50">
        <v>2506134</v>
      </c>
      <c r="E25" s="50">
        <v>2775838</v>
      </c>
    </row>
    <row r="26" spans="1:6" ht="18" customHeight="1" x14ac:dyDescent="0.25">
      <c r="A26" s="19" t="s">
        <v>54</v>
      </c>
      <c r="B26" s="38" t="s">
        <v>46</v>
      </c>
      <c r="C26" s="7">
        <v>19</v>
      </c>
      <c r="D26" s="50">
        <v>170590</v>
      </c>
      <c r="E26" s="50">
        <v>522806</v>
      </c>
    </row>
    <row r="27" spans="1:6" ht="21" customHeight="1" x14ac:dyDescent="0.25">
      <c r="A27" s="23"/>
      <c r="B27" s="38" t="s">
        <v>26</v>
      </c>
      <c r="C27" s="7">
        <v>20</v>
      </c>
      <c r="D27" s="46">
        <v>170590</v>
      </c>
      <c r="E27" s="46">
        <v>0</v>
      </c>
    </row>
    <row r="28" spans="1:6" ht="19.5" customHeight="1" x14ac:dyDescent="0.25">
      <c r="A28" s="23"/>
      <c r="B28" s="38" t="s">
        <v>27</v>
      </c>
      <c r="C28" s="7">
        <v>21</v>
      </c>
      <c r="D28" s="46">
        <v>0</v>
      </c>
      <c r="E28" s="46">
        <f>SUM(E25-E24)</f>
        <v>522806</v>
      </c>
    </row>
    <row r="29" spans="1:6" ht="20.25" customHeight="1" x14ac:dyDescent="0.25">
      <c r="A29" s="18" t="s">
        <v>28</v>
      </c>
      <c r="B29" s="37" t="s">
        <v>47</v>
      </c>
      <c r="C29" s="11">
        <v>22</v>
      </c>
      <c r="D29" s="48">
        <v>1088234</v>
      </c>
      <c r="E29" s="48">
        <v>4463466</v>
      </c>
    </row>
    <row r="30" spans="1:6" ht="19.5" customHeight="1" x14ac:dyDescent="0.25">
      <c r="A30" s="24"/>
      <c r="B30" s="37" t="s">
        <v>39</v>
      </c>
      <c r="C30" s="11">
        <v>23</v>
      </c>
      <c r="D30" s="47">
        <v>0</v>
      </c>
      <c r="E30" s="47">
        <v>0</v>
      </c>
    </row>
    <row r="31" spans="1:6" ht="18" customHeight="1" x14ac:dyDescent="0.25">
      <c r="A31" s="24"/>
      <c r="B31" s="37" t="s">
        <v>38</v>
      </c>
      <c r="C31" s="11">
        <v>24</v>
      </c>
      <c r="D31" s="47">
        <f>SUM(D23+D28-D22-D27)</f>
        <v>1088234</v>
      </c>
      <c r="E31" s="47">
        <f>SUM(E23+E28-E22-E27)</f>
        <v>4463466</v>
      </c>
    </row>
    <row r="32" spans="1:6" ht="30.75" customHeight="1" x14ac:dyDescent="0.25">
      <c r="A32" s="21" t="s">
        <v>29</v>
      </c>
      <c r="B32" s="38" t="s">
        <v>58</v>
      </c>
      <c r="C32" s="10">
        <v>25</v>
      </c>
      <c r="D32" s="45">
        <v>0</v>
      </c>
      <c r="E32" s="45">
        <v>1128</v>
      </c>
    </row>
    <row r="33" spans="1:8" ht="27.75" customHeight="1" x14ac:dyDescent="0.25">
      <c r="A33" s="21" t="s">
        <v>30</v>
      </c>
      <c r="B33" s="38" t="s">
        <v>59</v>
      </c>
      <c r="C33" s="10">
        <v>26</v>
      </c>
      <c r="D33" s="45">
        <v>0</v>
      </c>
      <c r="E33" s="45">
        <v>0</v>
      </c>
    </row>
    <row r="34" spans="1:8" ht="19.5" customHeight="1" x14ac:dyDescent="0.25">
      <c r="A34" s="19" t="s">
        <v>40</v>
      </c>
      <c r="B34" s="38" t="s">
        <v>50</v>
      </c>
      <c r="C34" s="7">
        <v>27</v>
      </c>
      <c r="D34" s="50">
        <v>0</v>
      </c>
      <c r="E34" s="50">
        <v>1128</v>
      </c>
    </row>
    <row r="35" spans="1:8" ht="18" customHeight="1" x14ac:dyDescent="0.25">
      <c r="A35" s="18"/>
      <c r="B35" s="37" t="s">
        <v>31</v>
      </c>
      <c r="C35" s="11">
        <v>28</v>
      </c>
      <c r="D35" s="47">
        <f>SUM(D32-D33)</f>
        <v>0</v>
      </c>
      <c r="E35" s="47">
        <f>SUM(E32-E33)</f>
        <v>1128</v>
      </c>
    </row>
    <row r="36" spans="1:8" ht="15" customHeight="1" x14ac:dyDescent="0.25">
      <c r="A36" s="18"/>
      <c r="B36" s="37" t="s">
        <v>32</v>
      </c>
      <c r="C36" s="11">
        <v>29</v>
      </c>
      <c r="D36" s="47">
        <v>0</v>
      </c>
      <c r="E36" s="47">
        <v>0</v>
      </c>
    </row>
    <row r="37" spans="1:8" ht="21.75" customHeight="1" x14ac:dyDescent="0.25">
      <c r="A37" s="18" t="s">
        <v>41</v>
      </c>
      <c r="B37" s="37" t="s">
        <v>48</v>
      </c>
      <c r="C37" s="11">
        <v>30</v>
      </c>
      <c r="D37" s="52">
        <v>1088234</v>
      </c>
      <c r="E37" s="52">
        <v>4462338</v>
      </c>
    </row>
    <row r="38" spans="1:8" ht="17.25" customHeight="1" x14ac:dyDescent="0.25">
      <c r="A38" s="24"/>
      <c r="B38" s="37" t="s">
        <v>37</v>
      </c>
      <c r="C38" s="11">
        <v>31</v>
      </c>
      <c r="D38" s="51">
        <v>0</v>
      </c>
      <c r="E38" s="51">
        <v>0</v>
      </c>
    </row>
    <row r="39" spans="1:8" ht="18" customHeight="1" thickBot="1" x14ac:dyDescent="0.3">
      <c r="A39" s="25"/>
      <c r="B39" s="42" t="s">
        <v>36</v>
      </c>
      <c r="C39" s="15">
        <v>32</v>
      </c>
      <c r="D39" s="53">
        <f>SUM(D31+D36-D30-D35)</f>
        <v>1088234</v>
      </c>
      <c r="E39" s="53">
        <f>SUM(E31+E36-E30-E35)</f>
        <v>4462338</v>
      </c>
    </row>
    <row r="40" spans="1:8" x14ac:dyDescent="0.25">
      <c r="A40" s="26"/>
      <c r="D40" s="27"/>
      <c r="E40" s="5"/>
    </row>
    <row r="41" spans="1:8" x14ac:dyDescent="0.25">
      <c r="B41" s="43" t="s">
        <v>55</v>
      </c>
      <c r="C41" s="54" t="s">
        <v>43</v>
      </c>
      <c r="D41" s="54"/>
      <c r="E41" s="54"/>
    </row>
    <row r="42" spans="1:8" x14ac:dyDescent="0.25">
      <c r="B42" s="43"/>
      <c r="C42"/>
      <c r="D42" s="29" t="s">
        <v>33</v>
      </c>
    </row>
    <row r="43" spans="1:8" x14ac:dyDescent="0.25">
      <c r="E43" s="5"/>
    </row>
    <row r="44" spans="1:8" x14ac:dyDescent="0.25">
      <c r="D44" s="27"/>
      <c r="E44" s="27"/>
    </row>
    <row r="45" spans="1:8" ht="15" x14ac:dyDescent="0.25">
      <c r="H45" s="2"/>
    </row>
  </sheetData>
  <mergeCells count="5">
    <mergeCell ref="C41:E41"/>
    <mergeCell ref="A18:A19"/>
    <mergeCell ref="C18:C19"/>
    <mergeCell ref="D18:D19"/>
    <mergeCell ref="E18:E19"/>
  </mergeCells>
  <phoneticPr fontId="8" type="noConversion"/>
  <pageMargins left="0.52" right="0.25" top="0.59" bottom="0.25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F3879B-CED6-4BA3-8378-612BB4ADA7BF}"/>
</file>

<file path=customXml/itemProps2.xml><?xml version="1.0" encoding="utf-8"?>
<ds:datastoreItem xmlns:ds="http://schemas.openxmlformats.org/officeDocument/2006/customXml" ds:itemID="{01F5F403-2F07-4272-AF42-DE647CA8807B}"/>
</file>

<file path=customXml/itemProps3.xml><?xml version="1.0" encoding="utf-8"?>
<ds:datastoreItem xmlns:ds="http://schemas.openxmlformats.org/officeDocument/2006/customXml" ds:itemID="{7D6ADE57-E280-436D-BC09-E98BEBDF07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 rez. patrim.</vt:lpstr>
    </vt:vector>
  </TitlesOfParts>
  <Company>TRZ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TRZ-WS1</dc:creator>
  <cp:lastModifiedBy>Iulia Ionel</cp:lastModifiedBy>
  <cp:lastPrinted>2017-07-21T07:02:18Z</cp:lastPrinted>
  <dcterms:created xsi:type="dcterms:W3CDTF">2006-02-06T08:35:47Z</dcterms:created>
  <dcterms:modified xsi:type="dcterms:W3CDTF">2017-08-21T05:29:48Z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deab4c53-4c05-46bd-981a-fffda7ffdcb7</vt:lpwstr>
  </property>
  <property fmtid="{D5CDD505-2E9C-101B-9397-08002B2CF9AE}" pid="3" name="RNAClasificare">
    <vt:lpwstr>Intern</vt:lpwstr>
  </property>
  <property fmtid="{D5CDD505-2E9C-101B-9397-08002B2CF9AE}" pid="4" name="RNASubclasificare">
    <vt:lpwstr>Nerestrictionat</vt:lpwstr>
  </property>
  <property fmtid="{D5CDD505-2E9C-101B-9397-08002B2CF9AE}" pid="5" name="ContentTypeId">
    <vt:lpwstr>0x01010053039988EA48CF4CB8D699C04E93A2C0</vt:lpwstr>
  </property>
</Properties>
</file>