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70" windowWidth="15180" windowHeight="7920" activeTab="0"/>
  </bookViews>
  <sheets>
    <sheet name="cont rez. patrim." sheetId="1" r:id="rId1"/>
  </sheets>
  <definedNames/>
  <calcPr fullCalcOnLoad="1"/>
</workbook>
</file>

<file path=xl/sharedStrings.xml><?xml version="1.0" encoding="utf-8"?>
<sst xmlns="http://schemas.openxmlformats.org/spreadsheetml/2006/main" count="82" uniqueCount="78">
  <si>
    <t>A</t>
  </si>
  <si>
    <t>B</t>
  </si>
  <si>
    <t>C</t>
  </si>
  <si>
    <t>I.</t>
  </si>
  <si>
    <t>1.</t>
  </si>
  <si>
    <t>2.</t>
  </si>
  <si>
    <t>3.</t>
  </si>
  <si>
    <t>4.</t>
  </si>
  <si>
    <t>5.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</si>
  <si>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</si>
  <si>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</si>
  <si>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</si>
  <si>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</si>
  <si>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</si>
  <si>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</si>
  <si>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</si>
  <si>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</si>
  <si>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</si>
  <si>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An curent</t>
  </si>
  <si>
    <t xml:space="preserve">VENITURI OPERATIONALE </t>
  </si>
  <si>
    <t>II.</t>
  </si>
  <si>
    <t>III.</t>
  </si>
  <si>
    <t>- EXCEDENT (rd.06- rd.13)</t>
  </si>
  <si>
    <t>- DEFICIT (rd.13- rd.06)</t>
  </si>
  <si>
    <t>IV.</t>
  </si>
  <si>
    <t>V.</t>
  </si>
  <si>
    <t xml:space="preserve">- EXCEDENT (rd.17- rd.18) </t>
  </si>
  <si>
    <t>- DEFICIT (rd.18- rd.17)</t>
  </si>
  <si>
    <t>VII.</t>
  </si>
  <si>
    <t>VIII.</t>
  </si>
  <si>
    <t>IX.</t>
  </si>
  <si>
    <t>- EXCEDENT (rd.25-rd.26)</t>
  </si>
  <si>
    <t>- DEFICIT  (rd.26-rd.25)</t>
  </si>
  <si>
    <t xml:space="preserve">           financiar-contabil</t>
  </si>
  <si>
    <t>cod 02</t>
  </si>
  <si>
    <t xml:space="preserve">                      CONTUL DE REZULTAT PATRIMONIAL  </t>
  </si>
  <si>
    <t xml:space="preserve"> - DEFICIT (rd. 24+29-23-28)</t>
  </si>
  <si>
    <t xml:space="preserve"> - EXCEDENT (rd. 23+28-24-29)</t>
  </si>
  <si>
    <t xml:space="preserve"> - DEFICIT  (rd.16+21-15-20)</t>
  </si>
  <si>
    <t xml:space="preserve"> - EXCEDENT (rd.15+20-16-21)</t>
  </si>
  <si>
    <t>X.</t>
  </si>
  <si>
    <t>XI.</t>
  </si>
  <si>
    <t>Cod rând</t>
  </si>
  <si>
    <t>Conducătorul compartimentului</t>
  </si>
  <si>
    <t>CHELTUIELI  OPERAŢIONALE</t>
  </si>
  <si>
    <t xml:space="preserve">REZULTATUL DIN ACTIVITATEA OPERAŢIONALĂ </t>
  </si>
  <si>
    <t>REZULTATUL DIN ACTIVITATEA FINANCIARĂ</t>
  </si>
  <si>
    <t xml:space="preserve">REZULTATUL DIN ACTIVITATEA CURENTĂ </t>
  </si>
  <si>
    <t>Nr. Crt.</t>
  </si>
  <si>
    <t xml:space="preserve">REZULTATUL DIN ACTIVITATEA EXTRAORDINARĂ </t>
  </si>
  <si>
    <t>TOTAL VENITURI OPERAŢIONALE                         (rd.02+03+04+05)</t>
  </si>
  <si>
    <t>TOTAL CHELTUIELI OPERAŢIONALE      (rd.08+09+10+11+12)</t>
  </si>
  <si>
    <t xml:space="preserve">      - lei-</t>
  </si>
  <si>
    <t>VI.</t>
  </si>
  <si>
    <t xml:space="preserve">Conducătorul instituţiei </t>
  </si>
  <si>
    <t xml:space="preserve">DENUMIREA INDICATORULUI                                                 </t>
  </si>
  <si>
    <t>Anexa 2</t>
  </si>
  <si>
    <r>
      <t xml:space="preserve">VENITURI EXTRAORDINARE                                           </t>
    </r>
    <r>
      <rPr>
        <sz val="11"/>
        <rFont val="Arial"/>
        <family val="2"/>
      </rPr>
      <t>(ct.7910000)</t>
    </r>
  </si>
  <si>
    <r>
      <t xml:space="preserve">CHELTUIELI  EXTRAORDINARE                </t>
    </r>
    <r>
      <rPr>
        <sz val="11"/>
        <rFont val="Arial"/>
        <family val="2"/>
      </rPr>
      <t>(ct.6900000+6910000)</t>
    </r>
  </si>
  <si>
    <r>
      <t xml:space="preserve">Venituri din impozite, taxe, contribuţii de asigurări şi alte venituri ale bugetelor </t>
    </r>
    <r>
      <rPr>
        <sz val="11"/>
        <rFont val="Arial"/>
        <family val="2"/>
      </rPr>
      <t>(ct.7300100+7300200+7310100+7310200+7320100+ 7330000+ 7340000+ 7350100+7350200+7350300+7350400+ 7350500+ 7350600+7360100+7390000+7450100+7450200+ 7450300+ 7450400+ 7450500+7450900+ 7460100+ 7460200+ 7460300+ 7460900)</t>
    </r>
  </si>
  <si>
    <r>
      <t xml:space="preserve">Subventii şi transferuri </t>
    </r>
    <r>
      <rPr>
        <sz val="11"/>
        <rFont val="Arial"/>
        <family val="2"/>
      </rPr>
      <t xml:space="preserve">(ct.6700000+6710000+6720000+6730000+6740000+ 6750000+ 6760000+ </t>
    </r>
    <r>
      <rPr>
        <b/>
        <sz val="11"/>
        <rFont val="Arial"/>
        <family val="2"/>
      </rPr>
      <t>6770000</t>
    </r>
    <r>
      <rPr>
        <sz val="11"/>
        <rFont val="Arial"/>
        <family val="2"/>
      </rPr>
      <t>+ 6780000+6790000)</t>
    </r>
  </si>
  <si>
    <r>
      <t xml:space="preserve">Venituri din activităţi economice                                              </t>
    </r>
    <r>
      <rPr>
        <sz val="11"/>
        <rFont val="Arial"/>
        <family val="2"/>
      </rPr>
      <t>(ct.7210000+7220000+</t>
    </r>
    <r>
      <rPr>
        <b/>
        <sz val="11"/>
        <rFont val="Arial"/>
        <family val="2"/>
      </rPr>
      <t>7510100+</t>
    </r>
    <r>
      <rPr>
        <sz val="11"/>
        <rFont val="Arial"/>
        <family val="2"/>
      </rPr>
      <t xml:space="preserve"> 7510200+/-7090000)</t>
    </r>
  </si>
  <si>
    <r>
      <t xml:space="preserve">VENITURI FINANCIARE </t>
    </r>
    <r>
      <rPr>
        <sz val="11"/>
        <rFont val="Arial"/>
        <family val="2"/>
      </rPr>
      <t>(ct.7630000+7640000+</t>
    </r>
    <r>
      <rPr>
        <b/>
        <sz val="11"/>
        <rFont val="Arial"/>
        <family val="2"/>
      </rPr>
      <t>7650100+7650200+7660000</t>
    </r>
    <r>
      <rPr>
        <sz val="11"/>
        <rFont val="Arial"/>
        <family val="2"/>
      </rPr>
      <t>+7670000+  7680000+ 7690000+ 7860300+7860400)</t>
    </r>
  </si>
  <si>
    <r>
      <t xml:space="preserve">CHELTUIELI FINANCIARE </t>
    </r>
    <r>
      <rPr>
        <sz val="11"/>
        <rFont val="Arial"/>
        <family val="2"/>
      </rPr>
      <t>(ct.6630000+6640000+</t>
    </r>
    <r>
      <rPr>
        <b/>
        <sz val="11"/>
        <rFont val="Arial"/>
        <family val="2"/>
      </rPr>
      <t>6650100+6650200</t>
    </r>
    <r>
      <rPr>
        <sz val="11"/>
        <rFont val="Arial"/>
        <family val="2"/>
      </rPr>
      <t>+6660000+6670000+ 6680000+ 6690000+ 6860300+6860400+6860800)</t>
    </r>
  </si>
  <si>
    <r>
      <t xml:space="preserve">Alte cheltuieli operaţionale        </t>
    </r>
    <r>
      <rPr>
        <b/>
        <sz val="11"/>
        <rFont val="Arial"/>
        <family val="2"/>
      </rPr>
      <t>(ct.6350000+6540000+6580101+6580109)</t>
    </r>
  </si>
  <si>
    <r>
      <t xml:space="preserve">Finantări, subvenţii, transferuri, alocaţii bugetare cu destinaţie specială  </t>
    </r>
    <r>
      <rPr>
        <sz val="11"/>
        <rFont val="Arial"/>
        <family val="2"/>
      </rPr>
      <t>(ct.7510500+7710000+7720100+7720200+7740100+ 7740200+</t>
    </r>
    <r>
      <rPr>
        <b/>
        <sz val="11"/>
        <rFont val="Arial"/>
        <family val="2"/>
      </rPr>
      <t>7750000</t>
    </r>
    <r>
      <rPr>
        <sz val="11"/>
        <rFont val="Arial"/>
        <family val="2"/>
      </rPr>
      <t>+7760000+</t>
    </r>
    <r>
      <rPr>
        <b/>
        <sz val="11"/>
        <rFont val="Arial"/>
        <family val="2"/>
      </rPr>
      <t>7780000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7790101+7790109)</t>
    </r>
  </si>
  <si>
    <r>
      <t xml:space="preserve">Salariile şi contribuţiile sociale aferente angajaţilor </t>
    </r>
    <r>
      <rPr>
        <sz val="11"/>
        <rFont val="Arial"/>
        <family val="2"/>
      </rPr>
      <t>(ct</t>
    </r>
    <r>
      <rPr>
        <b/>
        <sz val="11"/>
        <rFont val="Arial"/>
        <family val="2"/>
      </rPr>
      <t>.6410000+6420000+6450100+6450200+6450300+ 6450400+ 6450500</t>
    </r>
    <r>
      <rPr>
        <sz val="11"/>
        <rFont val="Arial"/>
        <family val="2"/>
      </rPr>
      <t>+</t>
    </r>
    <r>
      <rPr>
        <sz val="11"/>
        <color indexed="8"/>
        <rFont val="Arial"/>
        <family val="2"/>
      </rPr>
      <t>6450600+6450700+</t>
    </r>
    <r>
      <rPr>
        <sz val="11"/>
        <rFont val="Arial"/>
        <family val="2"/>
      </rPr>
      <t xml:space="preserve"> 6450800+</t>
    </r>
    <r>
      <rPr>
        <b/>
        <sz val="11"/>
        <rFont val="Arial"/>
        <family val="2"/>
      </rPr>
      <t>6460000</t>
    </r>
    <r>
      <rPr>
        <sz val="11"/>
        <rFont val="Arial"/>
        <family val="2"/>
      </rPr>
      <t>+6470000)</t>
    </r>
  </si>
  <si>
    <r>
      <t xml:space="preserve">Stocuri, consumabile, lucrări şi servicii executate de terţi </t>
    </r>
    <r>
      <rPr>
        <sz val="11"/>
        <rFont val="Arial"/>
        <family val="2"/>
      </rPr>
      <t>(ct.6010000+</t>
    </r>
    <r>
      <rPr>
        <b/>
        <sz val="11"/>
        <rFont val="Arial"/>
        <family val="2"/>
      </rPr>
      <t>6020100+6020200+6020300+6020400</t>
    </r>
    <r>
      <rPr>
        <sz val="11"/>
        <rFont val="Arial"/>
        <family val="2"/>
      </rPr>
      <t>+ 6020500+ 6020600+ 6020700+</t>
    </r>
    <r>
      <rPr>
        <b/>
        <sz val="11"/>
        <rFont val="Arial"/>
        <family val="2"/>
      </rPr>
      <t>6020800+</t>
    </r>
    <r>
      <rPr>
        <sz val="11"/>
        <rFont val="Arial"/>
        <family val="2"/>
      </rPr>
      <t>6020900+</t>
    </r>
    <r>
      <rPr>
        <b/>
        <sz val="11"/>
        <rFont val="Arial"/>
        <family val="2"/>
      </rPr>
      <t>6030000</t>
    </r>
    <r>
      <rPr>
        <sz val="11"/>
        <rFont val="Arial"/>
        <family val="2"/>
      </rPr>
      <t xml:space="preserve">+ 6060000+ </t>
    </r>
    <r>
      <rPr>
        <b/>
        <sz val="11"/>
        <rFont val="Arial"/>
        <family val="2"/>
      </rPr>
      <t>6070000</t>
    </r>
    <r>
      <rPr>
        <sz val="11"/>
        <rFont val="Arial"/>
        <family val="2"/>
      </rPr>
      <t>+6080000+6090000+</t>
    </r>
    <r>
      <rPr>
        <b/>
        <sz val="11"/>
        <rFont val="Arial"/>
        <family val="2"/>
      </rPr>
      <t>6100000+ 6110000+ 6120000+ 6130000+6140000</t>
    </r>
    <r>
      <rPr>
        <sz val="11"/>
        <rFont val="Arial"/>
        <family val="2"/>
      </rPr>
      <t>+6220000+</t>
    </r>
    <r>
      <rPr>
        <b/>
        <sz val="11"/>
        <rFont val="Arial"/>
        <family val="2"/>
      </rPr>
      <t>6230000+6240100</t>
    </r>
    <r>
      <rPr>
        <sz val="11"/>
        <rFont val="Arial"/>
        <family val="2"/>
      </rPr>
      <t xml:space="preserve">+ 6240200+ </t>
    </r>
    <r>
      <rPr>
        <b/>
        <sz val="11"/>
        <rFont val="Arial"/>
        <family val="2"/>
      </rPr>
      <t>6260000+6270000+6280000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6290100</t>
    </r>
    <r>
      <rPr>
        <sz val="11"/>
        <rFont val="Arial"/>
        <family val="2"/>
      </rPr>
      <t>)</t>
    </r>
  </si>
  <si>
    <t>REZULTATUL PATRIMONIAL AL EXERCIŢIULUI (BRUT)</t>
  </si>
  <si>
    <t>REZULTATUL PATRIMONIAL AL EXERCIŢIULUI (NET)</t>
  </si>
  <si>
    <t xml:space="preserve"> - DEFICIT (rd.29.3+rd.29.4)</t>
  </si>
  <si>
    <t xml:space="preserve"> - EXCEDENT (rd.29.2-rd.29.4)</t>
  </si>
  <si>
    <t>Cheltuieli cu impozitul pe profit(ct6350200)</t>
  </si>
  <si>
    <t>XII.</t>
  </si>
  <si>
    <r>
      <t xml:space="preserve">Cheltuieli de capital, amortizări şi provizioane </t>
    </r>
    <r>
      <rPr>
        <sz val="11"/>
        <rFont val="Arial"/>
        <family val="2"/>
      </rPr>
      <t>(ct.6290200+</t>
    </r>
    <r>
      <rPr>
        <b/>
        <sz val="11"/>
        <rFont val="Arial"/>
        <family val="2"/>
      </rPr>
      <t>6810100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6810200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6810300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6810401</t>
    </r>
    <r>
      <rPr>
        <sz val="11"/>
        <rFont val="Arial"/>
        <family val="2"/>
      </rPr>
      <t>+6810402+6820101+</t>
    </r>
    <r>
      <rPr>
        <b/>
        <sz val="11"/>
        <rFont val="Arial"/>
        <family val="2"/>
      </rPr>
      <t xml:space="preserve"> 6820109</t>
    </r>
    <r>
      <rPr>
        <sz val="11"/>
        <rFont val="Arial"/>
        <family val="2"/>
      </rPr>
      <t>+6820200+ 6890100+ 6890200)</t>
    </r>
  </si>
  <si>
    <r>
      <t xml:space="preserve">Alte venituri operaţionale </t>
    </r>
    <r>
      <rPr>
        <sz val="11"/>
        <rFont val="Arial"/>
        <family val="2"/>
      </rPr>
      <t>(ct.7140000+7180000+</t>
    </r>
    <r>
      <rPr>
        <b/>
        <sz val="11"/>
        <rFont val="Arial"/>
        <family val="2"/>
      </rPr>
      <t>7500000</t>
    </r>
    <r>
      <rPr>
        <sz val="11"/>
        <rFont val="Arial"/>
        <family val="2"/>
      </rPr>
      <t>+7510300+</t>
    </r>
    <r>
      <rPr>
        <b/>
        <sz val="11"/>
        <rFont val="Arial"/>
        <family val="2"/>
      </rPr>
      <t>7510400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7810200</t>
    </r>
    <r>
      <rPr>
        <sz val="11"/>
        <rFont val="Arial"/>
        <family val="2"/>
      </rPr>
      <t>+7810300 +7810401+7810402</t>
    </r>
    <r>
      <rPr>
        <b/>
        <sz val="11"/>
        <rFont val="Arial"/>
        <family val="2"/>
      </rPr>
      <t>+</t>
    </r>
    <r>
      <rPr>
        <sz val="11"/>
        <rFont val="Arial"/>
        <family val="2"/>
      </rPr>
      <t>7770000)</t>
    </r>
  </si>
  <si>
    <t xml:space="preserve">                                        31.03.2024</t>
  </si>
  <si>
    <t>An precedent 31.03.2023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</si>
</sst>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 indent="8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 quotePrefix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 quotePrefix="1">
      <alignment horizontal="center" vertical="top" wrapText="1"/>
    </xf>
    <xf numFmtId="0" fontId="0" fillId="0" borderId="10" xfId="0" applyFont="1" applyBorder="1" applyAlignment="1" quotePrefix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9" fillId="0" borderId="19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 indent="4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vertical="top" wrapText="1"/>
    </xf>
    <xf numFmtId="0" fontId="12" fillId="0" borderId="19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vertical="top" wrapText="1"/>
    </xf>
    <xf numFmtId="0" fontId="10" fillId="0" borderId="0" xfId="0" applyFont="1" applyFill="1" applyAlignment="1">
      <alignment horizontal="center"/>
    </xf>
    <xf numFmtId="3" fontId="12" fillId="0" borderId="13" xfId="0" applyNumberFormat="1" applyFont="1" applyBorder="1" applyAlignment="1">
      <alignment vertical="top" wrapText="1"/>
    </xf>
    <xf numFmtId="3" fontId="12" fillId="0" borderId="26" xfId="0" applyNumberFormat="1" applyFont="1" applyBorder="1" applyAlignment="1">
      <alignment vertical="top" wrapText="1"/>
    </xf>
    <xf numFmtId="3" fontId="12" fillId="0" borderId="10" xfId="0" applyNumberFormat="1" applyFont="1" applyBorder="1" applyAlignment="1">
      <alignment vertical="top" wrapText="1"/>
    </xf>
    <xf numFmtId="3" fontId="12" fillId="0" borderId="12" xfId="0" applyNumberFormat="1" applyFont="1" applyBorder="1" applyAlignment="1">
      <alignment vertical="top" wrapText="1"/>
    </xf>
    <xf numFmtId="3" fontId="12" fillId="0" borderId="14" xfId="0" applyNumberFormat="1" applyFont="1" applyBorder="1" applyAlignment="1">
      <alignment vertical="top" wrapText="1"/>
    </xf>
    <xf numFmtId="3" fontId="12" fillId="0" borderId="11" xfId="0" applyNumberFormat="1" applyFont="1" applyBorder="1" applyAlignment="1">
      <alignment vertical="top" wrapText="1"/>
    </xf>
    <xf numFmtId="3" fontId="12" fillId="0" borderId="27" xfId="0" applyNumberFormat="1" applyFont="1" applyBorder="1" applyAlignment="1">
      <alignment vertical="top" wrapText="1"/>
    </xf>
    <xf numFmtId="3" fontId="13" fillId="0" borderId="12" xfId="0" applyNumberFormat="1" applyFont="1" applyBorder="1" applyAlignment="1">
      <alignment vertical="top" wrapText="1"/>
    </xf>
    <xf numFmtId="3" fontId="13" fillId="0" borderId="14" xfId="0" applyNumberFormat="1" applyFont="1" applyBorder="1" applyAlignment="1">
      <alignment vertical="top" wrapText="1"/>
    </xf>
    <xf numFmtId="3" fontId="13" fillId="0" borderId="15" xfId="0" applyNumberFormat="1" applyFont="1" applyBorder="1" applyAlignment="1">
      <alignment vertical="top" wrapText="1"/>
    </xf>
    <xf numFmtId="3" fontId="12" fillId="0" borderId="28" xfId="0" applyNumberFormat="1" applyFont="1" applyBorder="1" applyAlignment="1">
      <alignment vertical="top" wrapText="1"/>
    </xf>
    <xf numFmtId="0" fontId="0" fillId="33" borderId="0" xfId="0" applyFill="1" applyAlignment="1">
      <alignment/>
    </xf>
    <xf numFmtId="3" fontId="13" fillId="0" borderId="10" xfId="0" applyNumberFormat="1" applyFont="1" applyBorder="1" applyAlignment="1">
      <alignment vertical="top" wrapText="1"/>
    </xf>
    <xf numFmtId="3" fontId="13" fillId="0" borderId="28" xfId="0" applyNumberFormat="1" applyFont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3" fontId="12" fillId="0" borderId="29" xfId="0" applyNumberFormat="1" applyFont="1" applyBorder="1" applyAlignment="1">
      <alignment vertical="top" wrapText="1"/>
    </xf>
    <xf numFmtId="3" fontId="12" fillId="0" borderId="30" xfId="0" applyNumberFormat="1" applyFont="1" applyBorder="1" applyAlignment="1">
      <alignment vertical="top" wrapText="1"/>
    </xf>
    <xf numFmtId="3" fontId="12" fillId="0" borderId="26" xfId="0" applyNumberFormat="1" applyFont="1" applyBorder="1" applyAlignment="1">
      <alignment vertical="top" wrapText="1"/>
    </xf>
    <xf numFmtId="3" fontId="12" fillId="0" borderId="31" xfId="0" applyNumberFormat="1" applyFont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49"/>
  <sheetViews>
    <sheetView tabSelected="1" zoomScalePageLayoutView="0" workbookViewId="0" topLeftCell="A1">
      <selection activeCell="G31" sqref="G31"/>
    </sheetView>
  </sheetViews>
  <sheetFormatPr defaultColWidth="9.140625" defaultRowHeight="12.75"/>
  <cols>
    <col min="1" max="1" width="4.28125" style="28" customWidth="1"/>
    <col min="2" max="2" width="55.421875" style="33" customWidth="1"/>
    <col min="3" max="3" width="5.140625" style="5" customWidth="1"/>
    <col min="4" max="4" width="14.28125" style="0" customWidth="1"/>
    <col min="5" max="5" width="14.57421875" style="0" customWidth="1"/>
  </cols>
  <sheetData>
    <row r="1" spans="1:5" ht="15.75">
      <c r="A1" s="3"/>
      <c r="E1" t="s">
        <v>56</v>
      </c>
    </row>
    <row r="2" ht="15.75">
      <c r="A2" s="4" t="s">
        <v>35</v>
      </c>
    </row>
    <row r="3" spans="1:2" ht="15.75">
      <c r="A3" s="1"/>
      <c r="B3" s="34" t="s">
        <v>76</v>
      </c>
    </row>
    <row r="4" spans="1:11" ht="16.5" thickBot="1">
      <c r="A4" s="22" t="s">
        <v>34</v>
      </c>
      <c r="E4" s="6" t="s">
        <v>52</v>
      </c>
      <c r="K4" s="1"/>
    </row>
    <row r="5" spans="1:5" ht="45.75" customHeight="1" thickBot="1">
      <c r="A5" s="32" t="s">
        <v>48</v>
      </c>
      <c r="B5" s="35" t="s">
        <v>55</v>
      </c>
      <c r="C5" s="30" t="s">
        <v>42</v>
      </c>
      <c r="D5" s="32" t="s">
        <v>77</v>
      </c>
      <c r="E5" s="32" t="s">
        <v>18</v>
      </c>
    </row>
    <row r="6" spans="1:5" ht="15.75" thickBot="1">
      <c r="A6" s="31" t="s">
        <v>0</v>
      </c>
      <c r="B6" s="36" t="s">
        <v>1</v>
      </c>
      <c r="C6" s="31" t="s">
        <v>2</v>
      </c>
      <c r="D6" s="16">
        <v>1</v>
      </c>
      <c r="E6" s="17">
        <v>2</v>
      </c>
    </row>
    <row r="7" spans="1:5" ht="17.25" customHeight="1">
      <c r="A7" s="18" t="s">
        <v>3</v>
      </c>
      <c r="B7" s="37" t="s">
        <v>19</v>
      </c>
      <c r="C7" s="9" t="s">
        <v>9</v>
      </c>
      <c r="D7" s="14"/>
      <c r="E7" s="14"/>
    </row>
    <row r="8" spans="1:5" ht="116.25" customHeight="1">
      <c r="A8" s="19" t="s">
        <v>4</v>
      </c>
      <c r="B8" s="38" t="s">
        <v>59</v>
      </c>
      <c r="C8" s="12" t="s">
        <v>10</v>
      </c>
      <c r="D8" s="45"/>
      <c r="E8" s="45"/>
    </row>
    <row r="9" spans="1:5" ht="31.5" customHeight="1">
      <c r="A9" s="20" t="s">
        <v>5</v>
      </c>
      <c r="B9" s="39" t="s">
        <v>61</v>
      </c>
      <c r="C9" s="12" t="s">
        <v>11</v>
      </c>
      <c r="D9" s="45">
        <v>25525803</v>
      </c>
      <c r="E9" s="45">
        <v>26494641</v>
      </c>
    </row>
    <row r="10" spans="1:5" ht="90" customHeight="1">
      <c r="A10" s="19" t="s">
        <v>6</v>
      </c>
      <c r="B10" s="38" t="s">
        <v>65</v>
      </c>
      <c r="C10" s="12" t="s">
        <v>12</v>
      </c>
      <c r="D10" s="45">
        <v>4711758</v>
      </c>
      <c r="E10" s="45">
        <v>18066427</v>
      </c>
    </row>
    <row r="11" spans="1:5" ht="51" customHeight="1">
      <c r="A11" s="19" t="s">
        <v>7</v>
      </c>
      <c r="B11" s="38" t="s">
        <v>75</v>
      </c>
      <c r="C11" s="12" t="s">
        <v>13</v>
      </c>
      <c r="D11" s="45">
        <v>603698</v>
      </c>
      <c r="E11" s="45">
        <v>391144</v>
      </c>
    </row>
    <row r="12" spans="1:5" ht="29.25" customHeight="1">
      <c r="A12" s="23"/>
      <c r="B12" s="38" t="s">
        <v>50</v>
      </c>
      <c r="C12" s="13" t="s">
        <v>14</v>
      </c>
      <c r="D12" s="46">
        <f>SUM(D8:D11)</f>
        <v>30841259</v>
      </c>
      <c r="E12" s="46">
        <f>SUM(E8:E11)</f>
        <v>44952212</v>
      </c>
    </row>
    <row r="13" spans="1:5" ht="15" customHeight="1">
      <c r="A13" s="18" t="s">
        <v>20</v>
      </c>
      <c r="B13" s="37" t="s">
        <v>44</v>
      </c>
      <c r="C13" s="9" t="s">
        <v>15</v>
      </c>
      <c r="D13" s="48"/>
      <c r="E13" s="48"/>
    </row>
    <row r="14" spans="1:5" ht="65.25" customHeight="1">
      <c r="A14" s="21" t="s">
        <v>4</v>
      </c>
      <c r="B14" s="39" t="s">
        <v>66</v>
      </c>
      <c r="C14" s="12" t="s">
        <v>16</v>
      </c>
      <c r="D14" s="45">
        <v>16969836</v>
      </c>
      <c r="E14" s="45">
        <v>17705100</v>
      </c>
    </row>
    <row r="15" spans="1:5" ht="51" customHeight="1">
      <c r="A15" s="21" t="s">
        <v>5</v>
      </c>
      <c r="B15" s="40" t="s">
        <v>60</v>
      </c>
      <c r="C15" s="12" t="s">
        <v>17</v>
      </c>
      <c r="D15" s="45">
        <v>0</v>
      </c>
      <c r="E15" s="45">
        <v>0</v>
      </c>
    </row>
    <row r="16" spans="1:5" ht="140.25" customHeight="1">
      <c r="A16" s="19" t="s">
        <v>6</v>
      </c>
      <c r="B16" s="38" t="s">
        <v>67</v>
      </c>
      <c r="C16" s="10">
        <v>10</v>
      </c>
      <c r="D16" s="45">
        <v>2290788</v>
      </c>
      <c r="E16" s="45">
        <v>2666157</v>
      </c>
    </row>
    <row r="17" spans="1:6" ht="64.5" customHeight="1">
      <c r="A17" s="19" t="s">
        <v>7</v>
      </c>
      <c r="B17" s="38" t="s">
        <v>74</v>
      </c>
      <c r="C17" s="10">
        <v>11</v>
      </c>
      <c r="D17" s="45">
        <v>2159837</v>
      </c>
      <c r="E17" s="45">
        <v>4700710</v>
      </c>
      <c r="F17" s="55"/>
    </row>
    <row r="18" spans="1:5" ht="31.5" customHeight="1">
      <c r="A18" s="59" t="s">
        <v>8</v>
      </c>
      <c r="B18" s="38" t="s">
        <v>64</v>
      </c>
      <c r="C18" s="60">
        <v>12</v>
      </c>
      <c r="D18" s="64">
        <v>1465161</v>
      </c>
      <c r="E18" s="62">
        <v>18200989</v>
      </c>
    </row>
    <row r="19" spans="1:5" ht="1.5" customHeight="1" hidden="1">
      <c r="A19" s="59"/>
      <c r="B19" s="41"/>
      <c r="C19" s="61"/>
      <c r="D19" s="65"/>
      <c r="E19" s="63"/>
    </row>
    <row r="20" spans="1:5" ht="28.5" customHeight="1">
      <c r="A20" s="23"/>
      <c r="B20" s="38" t="s">
        <v>51</v>
      </c>
      <c r="C20" s="10">
        <v>13</v>
      </c>
      <c r="D20" s="44">
        <f>SUM(D14:D19)</f>
        <v>22885622</v>
      </c>
      <c r="E20" s="44">
        <f>SUM(E14:E19)</f>
        <v>43272956</v>
      </c>
    </row>
    <row r="21" spans="1:5" ht="26.25" customHeight="1">
      <c r="A21" s="21" t="s">
        <v>21</v>
      </c>
      <c r="B21" s="40" t="s">
        <v>45</v>
      </c>
      <c r="C21" s="10">
        <v>14</v>
      </c>
      <c r="D21" s="45">
        <v>7955637</v>
      </c>
      <c r="E21" s="45">
        <v>1679256</v>
      </c>
    </row>
    <row r="22" spans="1:5" ht="19.5" customHeight="1">
      <c r="A22" s="23"/>
      <c r="B22" s="38" t="s">
        <v>22</v>
      </c>
      <c r="C22" s="8">
        <v>15</v>
      </c>
      <c r="D22" s="49">
        <f>SUM(D12-D20)</f>
        <v>7955637</v>
      </c>
      <c r="E22" s="49">
        <f>SUM(E12-E20)</f>
        <v>1679256</v>
      </c>
    </row>
    <row r="23" spans="1:5" ht="18.75" customHeight="1">
      <c r="A23" s="23"/>
      <c r="B23" s="38" t="s">
        <v>23</v>
      </c>
      <c r="C23" s="7">
        <v>16</v>
      </c>
      <c r="D23" s="46">
        <v>0</v>
      </c>
      <c r="E23" s="46">
        <v>0</v>
      </c>
    </row>
    <row r="24" spans="1:5" ht="51.75" customHeight="1">
      <c r="A24" s="21" t="s">
        <v>24</v>
      </c>
      <c r="B24" s="40" t="s">
        <v>62</v>
      </c>
      <c r="C24" s="10">
        <v>17</v>
      </c>
      <c r="D24" s="45">
        <v>1690018</v>
      </c>
      <c r="E24" s="45">
        <v>1453096</v>
      </c>
    </row>
    <row r="25" spans="1:5" ht="67.5" customHeight="1">
      <c r="A25" s="19" t="s">
        <v>25</v>
      </c>
      <c r="B25" s="38" t="s">
        <v>63</v>
      </c>
      <c r="C25" s="7">
        <v>18</v>
      </c>
      <c r="D25" s="50">
        <v>1869311</v>
      </c>
      <c r="E25" s="50">
        <v>262193</v>
      </c>
    </row>
    <row r="26" spans="1:5" ht="18" customHeight="1">
      <c r="A26" s="19" t="s">
        <v>53</v>
      </c>
      <c r="B26" s="38" t="s">
        <v>46</v>
      </c>
      <c r="C26" s="7">
        <v>19</v>
      </c>
      <c r="D26" s="50">
        <v>179293</v>
      </c>
      <c r="E26" s="50">
        <v>1190903</v>
      </c>
    </row>
    <row r="27" spans="1:5" ht="21" customHeight="1">
      <c r="A27" s="23"/>
      <c r="B27" s="38" t="s">
        <v>26</v>
      </c>
      <c r="C27" s="7">
        <v>20</v>
      </c>
      <c r="D27" s="46">
        <v>0</v>
      </c>
      <c r="E27" s="46">
        <f>SUM(E24-E25)</f>
        <v>1190903</v>
      </c>
    </row>
    <row r="28" spans="1:5" ht="19.5" customHeight="1">
      <c r="A28" s="23"/>
      <c r="B28" s="38" t="s">
        <v>27</v>
      </c>
      <c r="C28" s="7">
        <v>21</v>
      </c>
      <c r="D28" s="46">
        <f>SUM(D25-D24)</f>
        <v>179293</v>
      </c>
      <c r="E28" s="46">
        <v>0</v>
      </c>
    </row>
    <row r="29" spans="1:5" ht="20.25" customHeight="1">
      <c r="A29" s="18" t="s">
        <v>28</v>
      </c>
      <c r="B29" s="37" t="s">
        <v>47</v>
      </c>
      <c r="C29" s="11">
        <v>22</v>
      </c>
      <c r="D29" s="48">
        <v>7776344</v>
      </c>
      <c r="E29" s="48">
        <v>2870159</v>
      </c>
    </row>
    <row r="30" spans="1:5" ht="19.5" customHeight="1">
      <c r="A30" s="24"/>
      <c r="B30" s="37" t="s">
        <v>39</v>
      </c>
      <c r="C30" s="11">
        <v>23</v>
      </c>
      <c r="D30" s="47">
        <f>SUM(D22+D27-D23-D28)</f>
        <v>7776344</v>
      </c>
      <c r="E30" s="47">
        <f>SUM(E22+E27-E23-E28)</f>
        <v>2870159</v>
      </c>
    </row>
    <row r="31" spans="1:5" ht="18" customHeight="1">
      <c r="A31" s="24"/>
      <c r="B31" s="37" t="s">
        <v>38</v>
      </c>
      <c r="C31" s="11">
        <v>24</v>
      </c>
      <c r="D31" s="47">
        <v>0</v>
      </c>
      <c r="E31" s="47">
        <v>0</v>
      </c>
    </row>
    <row r="32" spans="1:5" ht="30.75" customHeight="1">
      <c r="A32" s="21" t="s">
        <v>29</v>
      </c>
      <c r="B32" s="38" t="s">
        <v>57</v>
      </c>
      <c r="C32" s="10">
        <v>25</v>
      </c>
      <c r="D32" s="45">
        <v>0</v>
      </c>
      <c r="E32" s="45">
        <v>63</v>
      </c>
    </row>
    <row r="33" spans="1:5" ht="27.75" customHeight="1">
      <c r="A33" s="21" t="s">
        <v>30</v>
      </c>
      <c r="B33" s="38" t="s">
        <v>58</v>
      </c>
      <c r="C33" s="10">
        <v>26</v>
      </c>
      <c r="D33" s="45">
        <v>0</v>
      </c>
      <c r="E33" s="45">
        <v>0</v>
      </c>
    </row>
    <row r="34" spans="1:5" ht="19.5" customHeight="1">
      <c r="A34" s="19" t="s">
        <v>40</v>
      </c>
      <c r="B34" s="38" t="s">
        <v>49</v>
      </c>
      <c r="C34" s="7">
        <v>27</v>
      </c>
      <c r="D34" s="50">
        <v>0</v>
      </c>
      <c r="E34" s="50">
        <v>63</v>
      </c>
    </row>
    <row r="35" spans="1:5" ht="18" customHeight="1">
      <c r="A35" s="18"/>
      <c r="B35" s="37" t="s">
        <v>31</v>
      </c>
      <c r="C35" s="11">
        <v>28</v>
      </c>
      <c r="D35" s="47">
        <v>0</v>
      </c>
      <c r="E35" s="47">
        <f>SUM(E32-E33)</f>
        <v>63</v>
      </c>
    </row>
    <row r="36" spans="1:5" ht="15" customHeight="1">
      <c r="A36" s="18"/>
      <c r="B36" s="37" t="s">
        <v>32</v>
      </c>
      <c r="C36" s="11">
        <v>29</v>
      </c>
      <c r="D36" s="47">
        <v>0</v>
      </c>
      <c r="E36" s="47">
        <v>0</v>
      </c>
    </row>
    <row r="37" spans="1:5" ht="28.5" customHeight="1">
      <c r="A37" s="18" t="s">
        <v>41</v>
      </c>
      <c r="B37" s="37" t="s">
        <v>68</v>
      </c>
      <c r="C37" s="11">
        <v>29.1</v>
      </c>
      <c r="D37" s="56">
        <v>7776344</v>
      </c>
      <c r="E37" s="56">
        <v>2870222</v>
      </c>
    </row>
    <row r="38" spans="1:5" ht="15" customHeight="1">
      <c r="A38" s="18"/>
      <c r="B38" s="37" t="s">
        <v>37</v>
      </c>
      <c r="C38" s="11">
        <v>29.2</v>
      </c>
      <c r="D38" s="57">
        <f>SUM(D30+D35-D31-D36)</f>
        <v>7776344</v>
      </c>
      <c r="E38" s="57">
        <f>SUM(E30+E35-E31-E36)</f>
        <v>2870222</v>
      </c>
    </row>
    <row r="39" spans="1:5" ht="15" customHeight="1" thickBot="1">
      <c r="A39" s="18"/>
      <c r="B39" s="42" t="s">
        <v>36</v>
      </c>
      <c r="C39" s="11">
        <v>29.3</v>
      </c>
      <c r="D39" s="57">
        <v>0</v>
      </c>
      <c r="E39" s="57">
        <v>0</v>
      </c>
    </row>
    <row r="40" spans="1:5" ht="15" customHeight="1">
      <c r="A40" s="18"/>
      <c r="B40" s="39" t="s">
        <v>72</v>
      </c>
      <c r="C40" s="11">
        <v>29.4</v>
      </c>
      <c r="D40" s="54">
        <v>0</v>
      </c>
      <c r="E40" s="54">
        <v>0</v>
      </c>
    </row>
    <row r="41" spans="1:5" ht="21.75" customHeight="1">
      <c r="A41" s="18" t="s">
        <v>73</v>
      </c>
      <c r="B41" s="37" t="s">
        <v>69</v>
      </c>
      <c r="C41" s="11">
        <v>30</v>
      </c>
      <c r="D41" s="52">
        <v>7776344</v>
      </c>
      <c r="E41" s="52">
        <v>2870222</v>
      </c>
    </row>
    <row r="42" spans="1:5" ht="17.25" customHeight="1">
      <c r="A42" s="24"/>
      <c r="B42" s="37" t="s">
        <v>71</v>
      </c>
      <c r="C42" s="11">
        <v>31</v>
      </c>
      <c r="D42" s="51">
        <f>SUM(D38-D40)</f>
        <v>7776344</v>
      </c>
      <c r="E42" s="51">
        <f>SUM(E38-E40)</f>
        <v>2870222</v>
      </c>
    </row>
    <row r="43" spans="1:5" ht="18" customHeight="1" thickBot="1">
      <c r="A43" s="25"/>
      <c r="B43" s="42" t="s">
        <v>70</v>
      </c>
      <c r="C43" s="15">
        <v>32</v>
      </c>
      <c r="D43" s="53">
        <f>SUM(D39+D40)</f>
        <v>0</v>
      </c>
      <c r="E43" s="53">
        <f>SUM(E39+E40)</f>
        <v>0</v>
      </c>
    </row>
    <row r="44" spans="1:5" ht="14.25">
      <c r="A44" s="26"/>
      <c r="D44" s="27"/>
      <c r="E44" s="5"/>
    </row>
    <row r="45" spans="2:5" ht="15">
      <c r="B45" s="43" t="s">
        <v>54</v>
      </c>
      <c r="C45" s="58" t="s">
        <v>43</v>
      </c>
      <c r="D45" s="58"/>
      <c r="E45" s="58"/>
    </row>
    <row r="46" spans="2:4" ht="15">
      <c r="B46" s="43"/>
      <c r="C46"/>
      <c r="D46" s="29" t="s">
        <v>33</v>
      </c>
    </row>
    <row r="47" ht="14.25">
      <c r="E47" s="5"/>
    </row>
    <row r="48" spans="4:5" ht="14.25">
      <c r="D48" s="27"/>
      <c r="E48" s="27"/>
    </row>
    <row r="49" ht="15">
      <c r="H49" s="2"/>
    </row>
  </sheetData>
  <sheetProtection/>
  <mergeCells count="5">
    <mergeCell ref="C45:E45"/>
    <mergeCell ref="A18:A19"/>
    <mergeCell ref="C18:C19"/>
    <mergeCell ref="E18:E19"/>
    <mergeCell ref="D18:D19"/>
  </mergeCells>
  <printOptions/>
  <pageMargins left="0.52" right="0.25" top="0.59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Gilda Ursache</cp:lastModifiedBy>
  <cp:lastPrinted>2017-07-21T07:02:18Z</cp:lastPrinted>
  <dcterms:created xsi:type="dcterms:W3CDTF">2006-02-06T08:35:47Z</dcterms:created>
  <dcterms:modified xsi:type="dcterms:W3CDTF">2024-04-16T12:45:07Z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deab4c53-4c05-46bd-981a-fffda7ffdcb7</vt:lpwstr>
  </property>
  <property fmtid="{D5CDD505-2E9C-101B-9397-08002B2CF9AE}" pid="3" name="RNAClasificare">
    <vt:lpwstr>Intern</vt:lpwstr>
  </property>
  <property fmtid="{D5CDD505-2E9C-101B-9397-08002B2CF9AE}" pid="4" name="RNASubclasificare">
    <vt:lpwstr>Nerestrictionat</vt:lpwstr>
  </property>
</Properties>
</file>